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FDELINGEN\Marketing\Online marketing\Website &amp; ITIX\Documenten online\2024 Algemene documenten\"/>
    </mc:Choice>
  </mc:AlternateContent>
  <xr:revisionPtr revIDLastSave="0" documentId="8_{D5A61C08-7772-49F7-B91B-33E125F8A515}" xr6:coauthVersionLast="47" xr6:coauthVersionMax="47" xr10:uidLastSave="{00000000-0000-0000-0000-000000000000}"/>
  <bookViews>
    <workbookView xWindow="3030" yWindow="1425" windowWidth="24390" windowHeight="1386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Titles" localSheetId="0">Blad1!$1:$1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4" i="1"/>
  <c r="C5" i="1"/>
  <c r="C8" i="1"/>
  <c r="C6" i="1"/>
  <c r="C11" i="1"/>
  <c r="C14" i="1"/>
  <c r="C15" i="1"/>
  <c r="C16" i="1" s="1"/>
  <c r="C17" i="1" s="1"/>
  <c r="C18" i="1" s="1"/>
  <c r="C19" i="1" s="1"/>
  <c r="C20" i="1" s="1"/>
  <c r="C21" i="1" s="1"/>
  <c r="C22" i="1" s="1"/>
  <c r="C23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B15" i="1"/>
  <c r="B16" i="1" s="1"/>
  <c r="B17" i="1" s="1"/>
  <c r="B18" i="1" s="1"/>
  <c r="B19" i="1" s="1"/>
  <c r="B20" i="1" s="1"/>
  <c r="B21" i="1" s="1"/>
  <c r="B22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</calcChain>
</file>

<file path=xl/sharedStrings.xml><?xml version="1.0" encoding="utf-8"?>
<sst xmlns="http://schemas.openxmlformats.org/spreadsheetml/2006/main" count="96" uniqueCount="41">
  <si>
    <t>Voordoek</t>
  </si>
  <si>
    <t>Portaalbrug</t>
  </si>
  <si>
    <t>Zaaltrek</t>
  </si>
  <si>
    <t>Trek</t>
  </si>
  <si>
    <t>Voorrand</t>
  </si>
  <si>
    <t>Diepte</t>
  </si>
  <si>
    <t>12 PUNTTREKKEN capaciteit 1000kg</t>
  </si>
  <si>
    <t>Orkestplafond</t>
  </si>
  <si>
    <t>Horizonbatterij</t>
  </si>
  <si>
    <t>Prosc-trek</t>
  </si>
  <si>
    <t>Functie</t>
  </si>
  <si>
    <t>Bijzonderheden</t>
  </si>
  <si>
    <t>3x motortakel 500kg met sub/center geluid erin</t>
  </si>
  <si>
    <t>Horizon (operafolie - lichtblauw)</t>
  </si>
  <si>
    <t>VRST:</t>
  </si>
  <si>
    <t>DATUM:</t>
  </si>
  <si>
    <t>Koperen Kees</t>
  </si>
  <si>
    <t>nummers 9 t/m 12: bereik vanaf 2de spanttrek tot trek 49</t>
  </si>
  <si>
    <t xml:space="preserve">nummers 7 t/m 8: bereik vanaf 1ste spanttrek tot 2de spanttrek </t>
  </si>
  <si>
    <t xml:space="preserve">nummers 1 t/m 4: bereik vanaf voordoek tot 1ste spanttrek </t>
  </si>
  <si>
    <t>Geschikt voor doorzicht</t>
  </si>
  <si>
    <t>Niet geautomatiseerd</t>
  </si>
  <si>
    <t xml:space="preserve">8,70 meter &lt;- M -&gt; 8,87 meter, zijtrek op 0,25 meter (computer, 500kg) </t>
  </si>
  <si>
    <t xml:space="preserve">Opening breedte: </t>
  </si>
  <si>
    <t>10 tot 16 meter, hoogte 0 tot 12 meter</t>
  </si>
  <si>
    <t xml:space="preserve">Laad/los: </t>
  </si>
  <si>
    <t>breedte 3,05 meter, hoogte 2,50 meter</t>
  </si>
  <si>
    <t>Vrij laten</t>
  </si>
  <si>
    <t>Zwart achterdoek</t>
  </si>
  <si>
    <t>Trekbreedte:</t>
  </si>
  <si>
    <t xml:space="preserve">Punttrekken: </t>
  </si>
  <si>
    <t>Sluiertrek 1</t>
  </si>
  <si>
    <t>Sluiertrek 2</t>
  </si>
  <si>
    <t>15,5 mtr breed 15,9 mtr max hoogte</t>
  </si>
  <si>
    <t>Gelijktijdigheid:</t>
  </si>
  <si>
    <t>Hela zaal</t>
  </si>
  <si>
    <t>Line array</t>
  </si>
  <si>
    <t>4x motortakel 250kg (2 takels per Line array)</t>
  </si>
  <si>
    <t>HM</t>
  </si>
  <si>
    <t>TM</t>
  </si>
  <si>
    <t>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</si>
</sst>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10"/>
      <color rgb="FF1F0233"/>
      <name val="Verdana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rgb="FF7030A0"/>
      </bottom>
      <diagonal/>
    </border>
    <border>
      <left/>
      <right/>
      <top style="medium">
        <color indexed="64"/>
      </top>
      <bottom style="dotted">
        <color rgb="FF7030A0"/>
      </bottom>
      <diagonal/>
    </border>
    <border>
      <left/>
      <right style="medium">
        <color indexed="64"/>
      </right>
      <top style="medium">
        <color indexed="64"/>
      </top>
      <bottom style="dotted">
        <color rgb="FF7030A0"/>
      </bottom>
      <diagonal/>
    </border>
    <border>
      <left style="medium">
        <color indexed="64"/>
      </left>
      <right/>
      <top style="dotted">
        <color rgb="FF7030A0"/>
      </top>
      <bottom style="dotted">
        <color rgb="FF7030A0"/>
      </bottom>
      <diagonal/>
    </border>
    <border>
      <left/>
      <right/>
      <top style="dotted">
        <color rgb="FF7030A0"/>
      </top>
      <bottom style="dotted">
        <color rgb="FF7030A0"/>
      </bottom>
      <diagonal/>
    </border>
    <border>
      <left/>
      <right style="medium">
        <color indexed="64"/>
      </right>
      <top style="dotted">
        <color rgb="FF7030A0"/>
      </top>
      <bottom style="dotted">
        <color rgb="FF7030A0"/>
      </bottom>
      <diagonal/>
    </border>
    <border>
      <left style="medium">
        <color indexed="64"/>
      </left>
      <right style="dotted">
        <color rgb="FF7030A0"/>
      </right>
      <top style="medium">
        <color indexed="64"/>
      </top>
      <bottom style="thin">
        <color indexed="64"/>
      </bottom>
      <diagonal/>
    </border>
    <border>
      <left style="dotted">
        <color rgb="FF7030A0"/>
      </left>
      <right style="dotted">
        <color rgb="FF7030A0"/>
      </right>
      <top style="medium">
        <color indexed="64"/>
      </top>
      <bottom style="thin">
        <color indexed="64"/>
      </bottom>
      <diagonal/>
    </border>
    <border>
      <left style="dotted">
        <color rgb="FF7030A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rgb="FF7030A0"/>
      </right>
      <top style="thin">
        <color indexed="64"/>
      </top>
      <bottom style="thin">
        <color indexed="64"/>
      </bottom>
      <diagonal/>
    </border>
    <border>
      <left style="dotted">
        <color rgb="FF7030A0"/>
      </left>
      <right style="dotted">
        <color rgb="FF7030A0"/>
      </right>
      <top style="thin">
        <color indexed="64"/>
      </top>
      <bottom style="thin">
        <color indexed="64"/>
      </bottom>
      <diagonal/>
    </border>
    <border>
      <left style="dotted">
        <color rgb="FF7030A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rgb="FF7030A0"/>
      </left>
      <right style="dotted">
        <color rgb="FF7030A0"/>
      </right>
      <top/>
      <bottom/>
      <diagonal/>
    </border>
    <border>
      <left style="medium">
        <color indexed="64"/>
      </left>
      <right style="dotted">
        <color rgb="FF7030A0"/>
      </right>
      <top style="thin">
        <color indexed="64"/>
      </top>
      <bottom style="medium">
        <color indexed="64"/>
      </bottom>
      <diagonal/>
    </border>
    <border>
      <left style="dotted">
        <color rgb="FF7030A0"/>
      </left>
      <right style="dotted">
        <color rgb="FF7030A0"/>
      </right>
      <top style="thin">
        <color indexed="64"/>
      </top>
      <bottom style="medium">
        <color indexed="64"/>
      </bottom>
      <diagonal/>
    </border>
    <border>
      <left style="dotted">
        <color rgb="FF7030A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rgb="FF7030A0"/>
      </right>
      <top style="thin">
        <color indexed="64"/>
      </top>
      <bottom/>
      <diagonal/>
    </border>
    <border>
      <left style="medium">
        <color indexed="64"/>
      </left>
      <right style="dotted">
        <color rgb="FF7030A0"/>
      </right>
      <top/>
      <bottom style="thin">
        <color indexed="64"/>
      </bottom>
      <diagonal/>
    </border>
    <border>
      <left style="dotted">
        <color rgb="FF7030A0"/>
      </left>
      <right style="dotted">
        <color rgb="FF7030A0"/>
      </right>
      <top style="thin">
        <color indexed="64"/>
      </top>
      <bottom/>
      <diagonal/>
    </border>
    <border>
      <left style="dotted">
        <color rgb="FF7030A0"/>
      </left>
      <right style="dotted">
        <color rgb="FF7030A0"/>
      </right>
      <top/>
      <bottom style="thin">
        <color indexed="64"/>
      </bottom>
      <diagonal/>
    </border>
    <border>
      <left/>
      <right style="dotted">
        <color rgb="FF7030A0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rgb="FF7030A0"/>
      </left>
      <right/>
      <top style="medium">
        <color indexed="64"/>
      </top>
      <bottom style="thin">
        <color indexed="64"/>
      </bottom>
      <diagonal/>
    </border>
    <border>
      <left style="dotted">
        <color rgb="FF7030A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rgb="FF7030A0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vertical="justify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3" xfId="0" applyFont="1" applyBorder="1"/>
    <xf numFmtId="0" fontId="2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5" xfId="0" applyFont="1" applyBorder="1"/>
    <xf numFmtId="0" fontId="1" fillId="0" borderId="10" xfId="0" applyFont="1" applyBorder="1"/>
    <xf numFmtId="0" fontId="2" fillId="0" borderId="11" xfId="0" applyFont="1" applyBorder="1" applyAlignment="1">
      <alignment horizontal="left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14" xfId="0" applyFont="1" applyBorder="1" applyAlignment="1">
      <alignment horizontal="left"/>
    </xf>
    <xf numFmtId="0" fontId="1" fillId="0" borderId="14" xfId="0" applyFont="1" applyBorder="1"/>
    <xf numFmtId="0" fontId="1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1" fillId="0" borderId="17" xfId="0" applyFont="1" applyBorder="1"/>
    <xf numFmtId="0" fontId="1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left"/>
    </xf>
    <xf numFmtId="0" fontId="1" fillId="0" borderId="20" xfId="0" applyFont="1" applyBorder="1"/>
    <xf numFmtId="0" fontId="1" fillId="0" borderId="21" xfId="0" applyFont="1" applyBorder="1"/>
    <xf numFmtId="0" fontId="3" fillId="0" borderId="20" xfId="0" applyFont="1" applyBorder="1"/>
    <xf numFmtId="0" fontId="3" fillId="0" borderId="21" xfId="0" applyFont="1" applyBorder="1"/>
    <xf numFmtId="0" fontId="1" fillId="0" borderId="21" xfId="0" applyFont="1" applyBorder="1" applyProtection="1">
      <protection locked="0"/>
    </xf>
    <xf numFmtId="0" fontId="1" fillId="0" borderId="22" xfId="0" applyFont="1" applyBorder="1"/>
    <xf numFmtId="0" fontId="2" fillId="0" borderId="23" xfId="0" applyFont="1" applyBorder="1"/>
    <xf numFmtId="0" fontId="2" fillId="0" borderId="24" xfId="0" applyFont="1" applyBorder="1" applyAlignment="1">
      <alignment horizontal="left"/>
    </xf>
    <xf numFmtId="0" fontId="1" fillId="0" borderId="24" xfId="0" applyFont="1" applyBorder="1"/>
    <xf numFmtId="0" fontId="4" fillId="0" borderId="25" xfId="0" applyFont="1" applyBorder="1"/>
    <xf numFmtId="0" fontId="1" fillId="0" borderId="30" xfId="0" applyFont="1" applyBorder="1"/>
    <xf numFmtId="0" fontId="3" fillId="0" borderId="20" xfId="0" applyFont="1" applyBorder="1" applyAlignment="1">
      <alignment horizontal="left"/>
    </xf>
    <xf numFmtId="9" fontId="1" fillId="0" borderId="14" xfId="0" applyNumberFormat="1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1F02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295276</xdr:colOff>
      <xdr:row>70</xdr:row>
      <xdr:rowOff>66675</xdr:rowOff>
    </xdr:from>
    <xdr:to>
      <xdr:col>8</xdr:col>
      <xdr:colOff>375706</xdr:colOff>
      <xdr:row>77</xdr:row>
      <xdr:rowOff>57148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F5E8D5A-024D-E038-E72A-B70E829A1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1676" y="14382750"/>
          <a:ext cx="2709330" cy="1523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5"/>
  <sheetViews>
    <sheetView tabSelected="1" topLeftCell="A48" workbookViewId="0">
      <selection activeCell="N66" sqref="N66"/>
    </sheetView>
  </sheetViews>
  <sheetFormatPr defaultRowHeight="12.75" x14ac:dyDescent="0.2"/>
  <cols>
    <col min="1" max="1" width="16.140625" style="4" customWidth="1"/>
    <col min="2" max="2" width="4.140625" style="5" bestFit="1" customWidth="1"/>
    <col min="3" max="3" width="8.5703125" style="1" customWidth="1"/>
    <col min="4" max="4" width="44.140625" style="1" customWidth="1"/>
    <col min="5" max="7" width="9.28515625" style="1" customWidth="1"/>
    <col min="8" max="8" width="20.85546875" style="1" customWidth="1"/>
    <col min="9" max="9" width="7.7109375" style="1" bestFit="1" customWidth="1"/>
    <col min="10" max="16384" width="9.140625" style="1"/>
  </cols>
  <sheetData>
    <row r="1" spans="1:9" ht="24" customHeight="1" thickBot="1" x14ac:dyDescent="0.25">
      <c r="A1" s="47" t="s">
        <v>14</v>
      </c>
      <c r="B1" s="48"/>
      <c r="C1" s="48"/>
      <c r="D1" s="49"/>
      <c r="E1" s="50" t="s">
        <v>15</v>
      </c>
      <c r="F1" s="51"/>
      <c r="G1" s="51"/>
      <c r="H1" s="52"/>
    </row>
    <row r="2" spans="1:9" ht="24" customHeight="1" thickBot="1" x14ac:dyDescent="0.25">
      <c r="A2" s="47" t="s">
        <v>35</v>
      </c>
      <c r="B2" s="48"/>
      <c r="C2" s="48"/>
      <c r="D2" s="49"/>
      <c r="E2" s="53"/>
      <c r="F2" s="54"/>
      <c r="G2" s="54"/>
      <c r="H2" s="55"/>
    </row>
    <row r="3" spans="1:9" s="3" customFormat="1" ht="24" customHeight="1" thickBot="1" x14ac:dyDescent="0.25">
      <c r="A3" s="56"/>
      <c r="B3" s="56"/>
      <c r="C3" s="56" t="s">
        <v>5</v>
      </c>
      <c r="D3" s="56" t="s">
        <v>10</v>
      </c>
      <c r="E3" s="56" t="s">
        <v>38</v>
      </c>
      <c r="F3" s="56" t="s">
        <v>39</v>
      </c>
      <c r="G3" s="56" t="s">
        <v>40</v>
      </c>
      <c r="H3" s="57" t="s">
        <v>11</v>
      </c>
      <c r="I3" s="2"/>
    </row>
    <row r="4" spans="1:9" ht="15.75" customHeight="1" x14ac:dyDescent="0.2">
      <c r="A4" s="18" t="s">
        <v>2</v>
      </c>
      <c r="B4" s="19">
        <v>1</v>
      </c>
      <c r="C4" s="20">
        <f>C$12-1227</f>
        <v>-1227</v>
      </c>
      <c r="D4" s="20"/>
      <c r="E4" s="20"/>
      <c r="F4" s="37"/>
      <c r="G4" s="37"/>
      <c r="H4" s="21"/>
    </row>
    <row r="5" spans="1:9" ht="15.75" customHeight="1" x14ac:dyDescent="0.2">
      <c r="A5" s="22" t="s">
        <v>2</v>
      </c>
      <c r="B5" s="23">
        <v>2</v>
      </c>
      <c r="C5" s="24">
        <f>C$12-1132</f>
        <v>-1132</v>
      </c>
      <c r="D5" s="24"/>
      <c r="E5" s="24"/>
      <c r="F5" s="38"/>
      <c r="G5" s="38"/>
      <c r="H5" s="25"/>
    </row>
    <row r="6" spans="1:9" ht="15.75" customHeight="1" x14ac:dyDescent="0.2">
      <c r="A6" s="22" t="s">
        <v>4</v>
      </c>
      <c r="B6" s="23"/>
      <c r="C6" s="24">
        <f>C$12-352</f>
        <v>-352</v>
      </c>
      <c r="D6" s="24"/>
      <c r="E6" s="24"/>
      <c r="F6" s="38"/>
      <c r="G6" s="38"/>
      <c r="H6" s="25"/>
    </row>
    <row r="7" spans="1:9" ht="15.75" customHeight="1" x14ac:dyDescent="0.2">
      <c r="A7" s="22" t="s">
        <v>36</v>
      </c>
      <c r="B7" s="23"/>
      <c r="C7" s="24"/>
      <c r="D7" s="24" t="s">
        <v>37</v>
      </c>
      <c r="E7" s="24"/>
      <c r="F7" s="38"/>
      <c r="G7" s="38"/>
      <c r="H7" s="25"/>
    </row>
    <row r="8" spans="1:9" ht="15.75" customHeight="1" x14ac:dyDescent="0.2">
      <c r="A8" s="22" t="s">
        <v>9</v>
      </c>
      <c r="B8" s="23"/>
      <c r="C8" s="24">
        <f>C$12-302</f>
        <v>-302</v>
      </c>
      <c r="D8" s="26" t="s">
        <v>12</v>
      </c>
      <c r="E8" s="24"/>
      <c r="F8" s="38"/>
      <c r="G8" s="38"/>
      <c r="H8" s="27" t="s">
        <v>21</v>
      </c>
    </row>
    <row r="9" spans="1:9" ht="15.75" customHeight="1" x14ac:dyDescent="0.2">
      <c r="A9" s="22" t="s">
        <v>31</v>
      </c>
      <c r="B9" s="23"/>
      <c r="C9" s="24">
        <v>-222</v>
      </c>
      <c r="D9" s="35" t="s">
        <v>33</v>
      </c>
      <c r="E9" s="34"/>
      <c r="F9" s="39"/>
      <c r="G9" s="39"/>
      <c r="H9" s="25"/>
    </row>
    <row r="10" spans="1:9" ht="15.75" customHeight="1" x14ac:dyDescent="0.2">
      <c r="A10" s="22" t="s">
        <v>0</v>
      </c>
      <c r="B10" s="23"/>
      <c r="C10" s="24">
        <f>C$12-162</f>
        <v>-162</v>
      </c>
      <c r="D10" s="24"/>
      <c r="E10" s="24"/>
      <c r="F10" s="38"/>
      <c r="G10" s="38"/>
      <c r="H10" s="25"/>
    </row>
    <row r="11" spans="1:9" ht="15.75" customHeight="1" x14ac:dyDescent="0.2">
      <c r="A11" s="22" t="s">
        <v>32</v>
      </c>
      <c r="B11" s="23"/>
      <c r="C11" s="24">
        <f>C$12-122</f>
        <v>-122</v>
      </c>
      <c r="D11" s="24"/>
      <c r="E11" s="24"/>
      <c r="F11" s="38"/>
      <c r="G11" s="38"/>
      <c r="H11" s="25"/>
    </row>
    <row r="12" spans="1:9" ht="15.75" customHeight="1" x14ac:dyDescent="0.2">
      <c r="A12" s="22" t="s">
        <v>16</v>
      </c>
      <c r="B12" s="23"/>
      <c r="C12" s="24">
        <v>0</v>
      </c>
      <c r="D12" s="24"/>
      <c r="E12" s="24"/>
      <c r="F12" s="38"/>
      <c r="G12" s="38"/>
      <c r="H12" s="25"/>
    </row>
    <row r="13" spans="1:9" ht="15.75" customHeight="1" x14ac:dyDescent="0.2">
      <c r="A13" s="22" t="s">
        <v>1</v>
      </c>
      <c r="B13" s="23"/>
      <c r="C13" s="24">
        <v>0</v>
      </c>
      <c r="D13" s="24"/>
      <c r="E13" s="24"/>
      <c r="F13" s="38"/>
      <c r="G13" s="38"/>
      <c r="H13" s="25"/>
    </row>
    <row r="14" spans="1:9" ht="15.75" customHeight="1" x14ac:dyDescent="0.2">
      <c r="A14" s="22" t="s">
        <v>3</v>
      </c>
      <c r="B14" s="23">
        <v>1</v>
      </c>
      <c r="C14" s="24">
        <f>C$12+43</f>
        <v>43</v>
      </c>
      <c r="D14" s="24"/>
      <c r="E14" s="24"/>
      <c r="F14" s="38"/>
      <c r="G14" s="38"/>
      <c r="H14" s="25"/>
    </row>
    <row r="15" spans="1:9" ht="15.75" customHeight="1" x14ac:dyDescent="0.2">
      <c r="A15" s="22" t="s">
        <v>3</v>
      </c>
      <c r="B15" s="23">
        <f t="shared" ref="B15:B22" si="0">B14+1</f>
        <v>2</v>
      </c>
      <c r="C15" s="24">
        <f>C14+20</f>
        <v>63</v>
      </c>
      <c r="D15" s="24"/>
      <c r="E15" s="24"/>
      <c r="F15" s="38"/>
      <c r="G15" s="38"/>
      <c r="H15" s="25"/>
    </row>
    <row r="16" spans="1:9" ht="15.75" customHeight="1" x14ac:dyDescent="0.2">
      <c r="A16" s="22" t="s">
        <v>3</v>
      </c>
      <c r="B16" s="23">
        <f t="shared" si="0"/>
        <v>3</v>
      </c>
      <c r="C16" s="24">
        <f>C15+20</f>
        <v>83</v>
      </c>
      <c r="D16" s="24"/>
      <c r="E16" s="24"/>
      <c r="F16" s="38"/>
      <c r="G16" s="38"/>
      <c r="H16" s="25"/>
    </row>
    <row r="17" spans="1:8" ht="15.75" customHeight="1" x14ac:dyDescent="0.2">
      <c r="A17" s="22" t="s">
        <v>3</v>
      </c>
      <c r="B17" s="23">
        <f t="shared" si="0"/>
        <v>4</v>
      </c>
      <c r="C17" s="24">
        <f>C16+20</f>
        <v>103</v>
      </c>
      <c r="D17" s="24"/>
      <c r="E17" s="24"/>
      <c r="F17" s="38"/>
      <c r="G17" s="38"/>
      <c r="H17" s="25"/>
    </row>
    <row r="18" spans="1:8" ht="15.75" customHeight="1" x14ac:dyDescent="0.2">
      <c r="A18" s="22" t="s">
        <v>3</v>
      </c>
      <c r="B18" s="23">
        <f t="shared" si="0"/>
        <v>5</v>
      </c>
      <c r="C18" s="24">
        <f>C17+20</f>
        <v>123</v>
      </c>
      <c r="D18" s="24"/>
      <c r="E18" s="24"/>
      <c r="F18" s="38"/>
      <c r="G18" s="38"/>
      <c r="H18" s="25"/>
    </row>
    <row r="19" spans="1:8" ht="15.75" customHeight="1" x14ac:dyDescent="0.2">
      <c r="A19" s="22" t="s">
        <v>3</v>
      </c>
      <c r="B19" s="23">
        <f t="shared" si="0"/>
        <v>6</v>
      </c>
      <c r="C19" s="24">
        <f t="shared" ref="C19:C66" si="1">C18+20</f>
        <v>143</v>
      </c>
      <c r="D19" s="24"/>
      <c r="E19" s="24"/>
      <c r="F19" s="38"/>
      <c r="G19" s="38"/>
      <c r="H19" s="25"/>
    </row>
    <row r="20" spans="1:8" ht="15.75" customHeight="1" x14ac:dyDescent="0.2">
      <c r="A20" s="22" t="s">
        <v>3</v>
      </c>
      <c r="B20" s="23">
        <f t="shared" si="0"/>
        <v>7</v>
      </c>
      <c r="C20" s="24">
        <f t="shared" si="1"/>
        <v>163</v>
      </c>
      <c r="D20" s="24"/>
      <c r="E20" s="24"/>
      <c r="F20" s="38"/>
      <c r="G20" s="38"/>
      <c r="H20" s="25"/>
    </row>
    <row r="21" spans="1:8" ht="15.75" customHeight="1" x14ac:dyDescent="0.2">
      <c r="A21" s="22" t="s">
        <v>3</v>
      </c>
      <c r="B21" s="23">
        <f t="shared" si="0"/>
        <v>8</v>
      </c>
      <c r="C21" s="24">
        <f t="shared" si="1"/>
        <v>183</v>
      </c>
      <c r="D21" s="24"/>
      <c r="E21" s="24"/>
      <c r="F21" s="38"/>
      <c r="G21" s="38"/>
      <c r="H21" s="25"/>
    </row>
    <row r="22" spans="1:8" ht="15.75" customHeight="1" x14ac:dyDescent="0.2">
      <c r="A22" s="22" t="s">
        <v>3</v>
      </c>
      <c r="B22" s="23">
        <f t="shared" si="0"/>
        <v>9</v>
      </c>
      <c r="C22" s="24">
        <f t="shared" si="1"/>
        <v>203</v>
      </c>
      <c r="D22" s="24"/>
      <c r="E22" s="24"/>
      <c r="F22" s="38"/>
      <c r="G22" s="38"/>
      <c r="H22" s="25"/>
    </row>
    <row r="23" spans="1:8" ht="15.75" customHeight="1" x14ac:dyDescent="0.2">
      <c r="A23" s="45" t="s">
        <v>7</v>
      </c>
      <c r="B23" s="23"/>
      <c r="C23" s="43">
        <f>C22+30</f>
        <v>233</v>
      </c>
      <c r="D23" s="24" t="s">
        <v>27</v>
      </c>
      <c r="E23" s="24"/>
      <c r="F23" s="38"/>
      <c r="G23" s="38"/>
      <c r="H23" s="25"/>
    </row>
    <row r="24" spans="1:8" ht="15.75" customHeight="1" x14ac:dyDescent="0.2">
      <c r="A24" s="46"/>
      <c r="B24" s="23"/>
      <c r="C24" s="44"/>
      <c r="D24" s="24" t="s">
        <v>27</v>
      </c>
      <c r="E24" s="24"/>
      <c r="F24" s="38"/>
      <c r="G24" s="38"/>
      <c r="H24" s="25"/>
    </row>
    <row r="25" spans="1:8" ht="15.75" customHeight="1" x14ac:dyDescent="0.2">
      <c r="A25" s="22" t="s">
        <v>3</v>
      </c>
      <c r="B25" s="23">
        <f>B22+1</f>
        <v>10</v>
      </c>
      <c r="C25" s="24">
        <f>C23+31</f>
        <v>264</v>
      </c>
      <c r="D25" s="24"/>
      <c r="E25" s="24"/>
      <c r="F25" s="38"/>
      <c r="G25" s="38"/>
      <c r="H25" s="25"/>
    </row>
    <row r="26" spans="1:8" ht="15.75" customHeight="1" x14ac:dyDescent="0.2">
      <c r="A26" s="22" t="s">
        <v>3</v>
      </c>
      <c r="B26" s="23">
        <f t="shared" ref="B26:B45" si="2">B25+1</f>
        <v>11</v>
      </c>
      <c r="C26" s="24">
        <f t="shared" si="1"/>
        <v>284</v>
      </c>
      <c r="D26" s="24"/>
      <c r="E26" s="24"/>
      <c r="F26" s="38"/>
      <c r="G26" s="38"/>
      <c r="H26" s="25"/>
    </row>
    <row r="27" spans="1:8" ht="15.75" customHeight="1" x14ac:dyDescent="0.2">
      <c r="A27" s="22" t="s">
        <v>3</v>
      </c>
      <c r="B27" s="23">
        <f t="shared" si="2"/>
        <v>12</v>
      </c>
      <c r="C27" s="24">
        <f t="shared" si="1"/>
        <v>304</v>
      </c>
      <c r="D27" s="24"/>
      <c r="E27" s="24"/>
      <c r="F27" s="38"/>
      <c r="G27" s="38"/>
      <c r="H27" s="25"/>
    </row>
    <row r="28" spans="1:8" ht="15.75" customHeight="1" x14ac:dyDescent="0.2">
      <c r="A28" s="22" t="s">
        <v>3</v>
      </c>
      <c r="B28" s="23">
        <f t="shared" si="2"/>
        <v>13</v>
      </c>
      <c r="C28" s="24">
        <f t="shared" si="1"/>
        <v>324</v>
      </c>
      <c r="D28" s="24"/>
      <c r="E28" s="24"/>
      <c r="F28" s="38"/>
      <c r="G28" s="38"/>
      <c r="H28" s="25"/>
    </row>
    <row r="29" spans="1:8" ht="15.75" customHeight="1" x14ac:dyDescent="0.2">
      <c r="A29" s="22" t="s">
        <v>3</v>
      </c>
      <c r="B29" s="23">
        <f t="shared" si="2"/>
        <v>14</v>
      </c>
      <c r="C29" s="24">
        <f t="shared" si="1"/>
        <v>344</v>
      </c>
      <c r="D29" s="24"/>
      <c r="E29" s="24"/>
      <c r="F29" s="38"/>
      <c r="G29" s="38"/>
      <c r="H29" s="25"/>
    </row>
    <row r="30" spans="1:8" ht="15.75" customHeight="1" x14ac:dyDescent="0.2">
      <c r="A30" s="22" t="s">
        <v>3</v>
      </c>
      <c r="B30" s="23">
        <f t="shared" si="2"/>
        <v>15</v>
      </c>
      <c r="C30" s="24">
        <f t="shared" si="1"/>
        <v>364</v>
      </c>
      <c r="D30" s="24"/>
      <c r="E30" s="24"/>
      <c r="F30" s="38"/>
      <c r="G30" s="38"/>
      <c r="H30" s="25"/>
    </row>
    <row r="31" spans="1:8" ht="15.75" customHeight="1" x14ac:dyDescent="0.2">
      <c r="A31" s="22" t="s">
        <v>3</v>
      </c>
      <c r="B31" s="23">
        <f t="shared" si="2"/>
        <v>16</v>
      </c>
      <c r="C31" s="24">
        <f t="shared" si="1"/>
        <v>384</v>
      </c>
      <c r="D31" s="24"/>
      <c r="E31" s="24"/>
      <c r="F31" s="38"/>
      <c r="G31" s="38"/>
      <c r="H31" s="25"/>
    </row>
    <row r="32" spans="1:8" ht="15.75" customHeight="1" x14ac:dyDescent="0.2">
      <c r="A32" s="22" t="s">
        <v>3</v>
      </c>
      <c r="B32" s="23">
        <f t="shared" si="2"/>
        <v>17</v>
      </c>
      <c r="C32" s="24">
        <f t="shared" si="1"/>
        <v>404</v>
      </c>
      <c r="D32" s="24"/>
      <c r="E32" s="24"/>
      <c r="F32" s="38"/>
      <c r="G32" s="38"/>
      <c r="H32" s="25"/>
    </row>
    <row r="33" spans="1:8" ht="15.75" customHeight="1" x14ac:dyDescent="0.2">
      <c r="A33" s="22" t="s">
        <v>3</v>
      </c>
      <c r="B33" s="23">
        <f t="shared" si="2"/>
        <v>18</v>
      </c>
      <c r="C33" s="24">
        <f t="shared" si="1"/>
        <v>424</v>
      </c>
      <c r="D33" s="24"/>
      <c r="E33" s="24"/>
      <c r="F33" s="38"/>
      <c r="G33" s="38"/>
      <c r="H33" s="25"/>
    </row>
    <row r="34" spans="1:8" ht="15.75" customHeight="1" x14ac:dyDescent="0.2">
      <c r="A34" s="22" t="s">
        <v>3</v>
      </c>
      <c r="B34" s="23">
        <f t="shared" si="2"/>
        <v>19</v>
      </c>
      <c r="C34" s="24">
        <f t="shared" si="1"/>
        <v>444</v>
      </c>
      <c r="D34" s="24"/>
      <c r="E34" s="24"/>
      <c r="F34" s="38"/>
      <c r="G34" s="38"/>
      <c r="H34" s="25"/>
    </row>
    <row r="35" spans="1:8" ht="15.75" customHeight="1" x14ac:dyDescent="0.2">
      <c r="A35" s="22" t="s">
        <v>3</v>
      </c>
      <c r="B35" s="23">
        <f t="shared" si="2"/>
        <v>20</v>
      </c>
      <c r="C35" s="24">
        <f t="shared" si="1"/>
        <v>464</v>
      </c>
      <c r="D35" s="24"/>
      <c r="E35" s="24"/>
      <c r="F35" s="38"/>
      <c r="G35" s="38"/>
      <c r="H35" s="25"/>
    </row>
    <row r="36" spans="1:8" ht="15.75" customHeight="1" x14ac:dyDescent="0.2">
      <c r="A36" s="22" t="s">
        <v>3</v>
      </c>
      <c r="B36" s="23">
        <f t="shared" si="2"/>
        <v>21</v>
      </c>
      <c r="C36" s="24">
        <f t="shared" si="1"/>
        <v>484</v>
      </c>
      <c r="D36" s="24"/>
      <c r="E36" s="24"/>
      <c r="F36" s="38"/>
      <c r="G36" s="38"/>
      <c r="H36" s="28"/>
    </row>
    <row r="37" spans="1:8" ht="15.75" customHeight="1" x14ac:dyDescent="0.2">
      <c r="A37" s="22" t="s">
        <v>3</v>
      </c>
      <c r="B37" s="23">
        <f t="shared" si="2"/>
        <v>22</v>
      </c>
      <c r="C37" s="24">
        <f t="shared" si="1"/>
        <v>504</v>
      </c>
      <c r="D37" s="24"/>
      <c r="E37" s="24"/>
      <c r="F37" s="38"/>
      <c r="G37" s="38"/>
      <c r="H37" s="25"/>
    </row>
    <row r="38" spans="1:8" ht="15.75" customHeight="1" x14ac:dyDescent="0.2">
      <c r="A38" s="22" t="s">
        <v>3</v>
      </c>
      <c r="B38" s="23">
        <f t="shared" si="2"/>
        <v>23</v>
      </c>
      <c r="C38" s="24">
        <f t="shared" si="1"/>
        <v>524</v>
      </c>
      <c r="D38" s="24"/>
      <c r="E38" s="24"/>
      <c r="F38" s="38"/>
      <c r="G38" s="38"/>
      <c r="H38" s="25"/>
    </row>
    <row r="39" spans="1:8" ht="15.75" customHeight="1" x14ac:dyDescent="0.2">
      <c r="A39" s="22" t="s">
        <v>3</v>
      </c>
      <c r="B39" s="23">
        <f t="shared" si="2"/>
        <v>24</v>
      </c>
      <c r="C39" s="24">
        <f t="shared" si="1"/>
        <v>544</v>
      </c>
      <c r="D39" s="24"/>
      <c r="E39" s="24"/>
      <c r="F39" s="38"/>
      <c r="G39" s="38"/>
      <c r="H39" s="25"/>
    </row>
    <row r="40" spans="1:8" ht="15.75" customHeight="1" x14ac:dyDescent="0.2">
      <c r="A40" s="22" t="s">
        <v>3</v>
      </c>
      <c r="B40" s="23">
        <f t="shared" si="2"/>
        <v>25</v>
      </c>
      <c r="C40" s="24">
        <f t="shared" si="1"/>
        <v>564</v>
      </c>
      <c r="D40" s="24"/>
      <c r="E40" s="24"/>
      <c r="F40" s="38"/>
      <c r="G40" s="38"/>
      <c r="H40" s="25"/>
    </row>
    <row r="41" spans="1:8" ht="15.75" customHeight="1" x14ac:dyDescent="0.2">
      <c r="A41" s="22" t="s">
        <v>3</v>
      </c>
      <c r="B41" s="23">
        <f t="shared" si="2"/>
        <v>26</v>
      </c>
      <c r="C41" s="24">
        <f t="shared" si="1"/>
        <v>584</v>
      </c>
      <c r="D41" s="24"/>
      <c r="E41" s="24"/>
      <c r="F41" s="38"/>
      <c r="G41" s="38"/>
      <c r="H41" s="25"/>
    </row>
    <row r="42" spans="1:8" ht="15.75" customHeight="1" x14ac:dyDescent="0.2">
      <c r="A42" s="22" t="s">
        <v>3</v>
      </c>
      <c r="B42" s="23">
        <f t="shared" si="2"/>
        <v>27</v>
      </c>
      <c r="C42" s="24">
        <f t="shared" si="1"/>
        <v>604</v>
      </c>
      <c r="D42" s="24"/>
      <c r="E42" s="24"/>
      <c r="F42" s="38"/>
      <c r="G42" s="38"/>
      <c r="H42" s="25"/>
    </row>
    <row r="43" spans="1:8" ht="15.75" customHeight="1" x14ac:dyDescent="0.2">
      <c r="A43" s="22" t="s">
        <v>3</v>
      </c>
      <c r="B43" s="23">
        <f t="shared" si="2"/>
        <v>28</v>
      </c>
      <c r="C43" s="24">
        <f t="shared" si="1"/>
        <v>624</v>
      </c>
      <c r="D43" s="24"/>
      <c r="E43" s="24"/>
      <c r="F43" s="38"/>
      <c r="G43" s="38"/>
      <c r="H43" s="25"/>
    </row>
    <row r="44" spans="1:8" ht="15.75" customHeight="1" x14ac:dyDescent="0.2">
      <c r="A44" s="22" t="s">
        <v>3</v>
      </c>
      <c r="B44" s="23">
        <f t="shared" si="2"/>
        <v>29</v>
      </c>
      <c r="C44" s="24">
        <f t="shared" si="1"/>
        <v>644</v>
      </c>
      <c r="D44" s="24"/>
      <c r="E44" s="24"/>
      <c r="F44" s="38"/>
      <c r="G44" s="38"/>
      <c r="H44" s="25"/>
    </row>
    <row r="45" spans="1:8" ht="15.75" customHeight="1" x14ac:dyDescent="0.2">
      <c r="A45" s="22" t="s">
        <v>3</v>
      </c>
      <c r="B45" s="23">
        <f t="shared" si="2"/>
        <v>30</v>
      </c>
      <c r="C45" s="24">
        <f t="shared" si="1"/>
        <v>664</v>
      </c>
      <c r="D45" s="24"/>
      <c r="E45" s="24"/>
      <c r="F45" s="38"/>
      <c r="G45" s="38"/>
      <c r="H45" s="25"/>
    </row>
    <row r="46" spans="1:8" ht="15.75" customHeight="1" x14ac:dyDescent="0.2">
      <c r="A46" s="41" t="s">
        <v>7</v>
      </c>
      <c r="B46" s="23"/>
      <c r="C46" s="43">
        <f>C45+30</f>
        <v>694</v>
      </c>
      <c r="D46" s="24" t="s">
        <v>27</v>
      </c>
      <c r="E46" s="24"/>
      <c r="F46" s="38"/>
      <c r="G46" s="38"/>
      <c r="H46" s="25"/>
    </row>
    <row r="47" spans="1:8" ht="15.75" customHeight="1" x14ac:dyDescent="0.2">
      <c r="A47" s="42"/>
      <c r="B47" s="23"/>
      <c r="C47" s="44"/>
      <c r="D47" s="24" t="s">
        <v>27</v>
      </c>
      <c r="E47" s="24"/>
      <c r="F47" s="38"/>
      <c r="G47" s="38"/>
      <c r="H47" s="25"/>
    </row>
    <row r="48" spans="1:8" ht="15.75" customHeight="1" x14ac:dyDescent="0.2">
      <c r="A48" s="22" t="s">
        <v>3</v>
      </c>
      <c r="B48" s="23">
        <f>B45+1</f>
        <v>31</v>
      </c>
      <c r="C48" s="24">
        <f>C46+30</f>
        <v>724</v>
      </c>
      <c r="D48" s="24"/>
      <c r="E48" s="24"/>
      <c r="F48" s="38"/>
      <c r="G48" s="38"/>
      <c r="H48" s="25"/>
    </row>
    <row r="49" spans="1:8" ht="15.75" customHeight="1" x14ac:dyDescent="0.2">
      <c r="A49" s="22" t="s">
        <v>3</v>
      </c>
      <c r="B49" s="23">
        <f t="shared" ref="B49:B66" si="3">B48+1</f>
        <v>32</v>
      </c>
      <c r="C49" s="24">
        <f t="shared" si="1"/>
        <v>744</v>
      </c>
      <c r="D49" s="24"/>
      <c r="E49" s="24"/>
      <c r="F49" s="38"/>
      <c r="G49" s="38"/>
      <c r="H49" s="25"/>
    </row>
    <row r="50" spans="1:8" ht="15.75" customHeight="1" x14ac:dyDescent="0.2">
      <c r="A50" s="22" t="s">
        <v>3</v>
      </c>
      <c r="B50" s="23">
        <f t="shared" si="3"/>
        <v>33</v>
      </c>
      <c r="C50" s="24">
        <f t="shared" si="1"/>
        <v>764</v>
      </c>
      <c r="D50" s="24"/>
      <c r="E50" s="24"/>
      <c r="F50" s="38"/>
      <c r="G50" s="38"/>
      <c r="H50" s="25"/>
    </row>
    <row r="51" spans="1:8" ht="15.75" customHeight="1" x14ac:dyDescent="0.2">
      <c r="A51" s="22" t="s">
        <v>3</v>
      </c>
      <c r="B51" s="23">
        <f t="shared" si="3"/>
        <v>34</v>
      </c>
      <c r="C51" s="24">
        <f t="shared" si="1"/>
        <v>784</v>
      </c>
      <c r="D51" s="24"/>
      <c r="E51" s="24"/>
      <c r="F51" s="38"/>
      <c r="G51" s="38"/>
      <c r="H51" s="25"/>
    </row>
    <row r="52" spans="1:8" ht="15.75" customHeight="1" x14ac:dyDescent="0.2">
      <c r="A52" s="22" t="s">
        <v>3</v>
      </c>
      <c r="B52" s="23">
        <f t="shared" si="3"/>
        <v>35</v>
      </c>
      <c r="C52" s="24">
        <f t="shared" si="1"/>
        <v>804</v>
      </c>
      <c r="D52" s="24"/>
      <c r="E52" s="24"/>
      <c r="F52" s="38"/>
      <c r="G52" s="38"/>
      <c r="H52" s="25"/>
    </row>
    <row r="53" spans="1:8" ht="15.75" customHeight="1" x14ac:dyDescent="0.2">
      <c r="A53" s="22" t="s">
        <v>3</v>
      </c>
      <c r="B53" s="23">
        <f t="shared" si="3"/>
        <v>36</v>
      </c>
      <c r="C53" s="24">
        <f t="shared" si="1"/>
        <v>824</v>
      </c>
      <c r="D53" s="24"/>
      <c r="E53" s="24"/>
      <c r="F53" s="38"/>
      <c r="G53" s="38"/>
      <c r="H53" s="25"/>
    </row>
    <row r="54" spans="1:8" ht="15.75" customHeight="1" x14ac:dyDescent="0.2">
      <c r="A54" s="22" t="s">
        <v>3</v>
      </c>
      <c r="B54" s="23">
        <f t="shared" si="3"/>
        <v>37</v>
      </c>
      <c r="C54" s="24">
        <f t="shared" si="1"/>
        <v>844</v>
      </c>
      <c r="D54" s="24"/>
      <c r="E54" s="24"/>
      <c r="F54" s="38"/>
      <c r="G54" s="38"/>
      <c r="H54" s="25"/>
    </row>
    <row r="55" spans="1:8" ht="15.75" customHeight="1" x14ac:dyDescent="0.2">
      <c r="A55" s="22" t="s">
        <v>3</v>
      </c>
      <c r="B55" s="23">
        <f t="shared" si="3"/>
        <v>38</v>
      </c>
      <c r="C55" s="24">
        <f t="shared" si="1"/>
        <v>864</v>
      </c>
      <c r="D55" s="24"/>
      <c r="E55" s="24"/>
      <c r="F55" s="38"/>
      <c r="G55" s="38"/>
      <c r="H55" s="25"/>
    </row>
    <row r="56" spans="1:8" ht="15.75" customHeight="1" x14ac:dyDescent="0.2">
      <c r="A56" s="22" t="s">
        <v>3</v>
      </c>
      <c r="B56" s="23">
        <f t="shared" si="3"/>
        <v>39</v>
      </c>
      <c r="C56" s="24">
        <f t="shared" si="1"/>
        <v>884</v>
      </c>
      <c r="D56" s="29"/>
      <c r="E56" s="24"/>
      <c r="F56" s="38"/>
      <c r="G56" s="38"/>
      <c r="H56" s="25"/>
    </row>
    <row r="57" spans="1:8" ht="15.75" customHeight="1" x14ac:dyDescent="0.2">
      <c r="A57" s="22" t="s">
        <v>3</v>
      </c>
      <c r="B57" s="23">
        <f t="shared" si="3"/>
        <v>40</v>
      </c>
      <c r="C57" s="24">
        <f t="shared" si="1"/>
        <v>904</v>
      </c>
      <c r="D57" s="24"/>
      <c r="E57" s="24"/>
      <c r="F57" s="38"/>
      <c r="G57" s="38"/>
      <c r="H57" s="25"/>
    </row>
    <row r="58" spans="1:8" ht="15.75" customHeight="1" x14ac:dyDescent="0.2">
      <c r="A58" s="22" t="s">
        <v>3</v>
      </c>
      <c r="B58" s="23">
        <f t="shared" si="3"/>
        <v>41</v>
      </c>
      <c r="C58" s="24">
        <f t="shared" si="1"/>
        <v>924</v>
      </c>
      <c r="D58" s="29" t="s">
        <v>27</v>
      </c>
      <c r="E58" s="24"/>
      <c r="F58" s="38"/>
      <c r="G58" s="38"/>
      <c r="H58" s="25"/>
    </row>
    <row r="59" spans="1:8" ht="15.75" customHeight="1" x14ac:dyDescent="0.2">
      <c r="A59" s="22" t="s">
        <v>3</v>
      </c>
      <c r="B59" s="23">
        <f t="shared" si="3"/>
        <v>42</v>
      </c>
      <c r="C59" s="24">
        <f t="shared" si="1"/>
        <v>944</v>
      </c>
      <c r="D59" s="24" t="s">
        <v>8</v>
      </c>
      <c r="E59" s="24"/>
      <c r="F59" s="38"/>
      <c r="G59" s="38"/>
      <c r="H59" s="25"/>
    </row>
    <row r="60" spans="1:8" ht="15.75" customHeight="1" x14ac:dyDescent="0.2">
      <c r="A60" s="22" t="s">
        <v>3</v>
      </c>
      <c r="B60" s="23">
        <f t="shared" si="3"/>
        <v>43</v>
      </c>
      <c r="C60" s="24">
        <f t="shared" si="1"/>
        <v>964</v>
      </c>
      <c r="D60" s="24" t="s">
        <v>27</v>
      </c>
      <c r="E60" s="24"/>
      <c r="F60" s="38"/>
      <c r="G60" s="38"/>
      <c r="H60" s="25"/>
    </row>
    <row r="61" spans="1:8" ht="15.75" customHeight="1" x14ac:dyDescent="0.2">
      <c r="A61" s="22" t="s">
        <v>3</v>
      </c>
      <c r="B61" s="23">
        <f t="shared" si="3"/>
        <v>44</v>
      </c>
      <c r="C61" s="24">
        <f t="shared" si="1"/>
        <v>984</v>
      </c>
      <c r="D61" s="24"/>
      <c r="E61" s="24"/>
      <c r="F61" s="38"/>
      <c r="G61" s="38"/>
      <c r="H61" s="25"/>
    </row>
    <row r="62" spans="1:8" ht="15.75" customHeight="1" x14ac:dyDescent="0.2">
      <c r="A62" s="22" t="s">
        <v>3</v>
      </c>
      <c r="B62" s="23">
        <f t="shared" si="3"/>
        <v>45</v>
      </c>
      <c r="C62" s="24">
        <f t="shared" si="1"/>
        <v>1004</v>
      </c>
      <c r="D62" s="24"/>
      <c r="E62" s="24"/>
      <c r="F62" s="38"/>
      <c r="G62" s="38"/>
      <c r="H62" s="25"/>
    </row>
    <row r="63" spans="1:8" ht="15.75" customHeight="1" x14ac:dyDescent="0.2">
      <c r="A63" s="22" t="s">
        <v>3</v>
      </c>
      <c r="B63" s="23">
        <f t="shared" si="3"/>
        <v>46</v>
      </c>
      <c r="C63" s="24">
        <f t="shared" si="1"/>
        <v>1024</v>
      </c>
      <c r="D63" s="24"/>
      <c r="E63" s="24"/>
      <c r="F63" s="38"/>
      <c r="G63" s="38"/>
      <c r="H63" s="25"/>
    </row>
    <row r="64" spans="1:8" ht="15.75" customHeight="1" x14ac:dyDescent="0.2">
      <c r="A64" s="22" t="s">
        <v>3</v>
      </c>
      <c r="B64" s="23">
        <f t="shared" si="3"/>
        <v>47</v>
      </c>
      <c r="C64" s="24">
        <f t="shared" si="1"/>
        <v>1044</v>
      </c>
      <c r="D64" s="29"/>
      <c r="E64" s="24"/>
      <c r="F64" s="38"/>
      <c r="G64" s="38"/>
      <c r="H64" s="25"/>
    </row>
    <row r="65" spans="1:8" ht="15.75" customHeight="1" x14ac:dyDescent="0.2">
      <c r="A65" s="22" t="s">
        <v>3</v>
      </c>
      <c r="B65" s="23">
        <f t="shared" si="3"/>
        <v>48</v>
      </c>
      <c r="C65" s="24">
        <f t="shared" si="1"/>
        <v>1064</v>
      </c>
      <c r="D65" s="24" t="s">
        <v>28</v>
      </c>
      <c r="E65" s="24"/>
      <c r="F65" s="38"/>
      <c r="G65" s="38"/>
      <c r="H65" s="25"/>
    </row>
    <row r="66" spans="1:8" ht="15.75" customHeight="1" thickBot="1" x14ac:dyDescent="0.25">
      <c r="A66" s="30" t="s">
        <v>3</v>
      </c>
      <c r="B66" s="31">
        <f t="shared" si="3"/>
        <v>49</v>
      </c>
      <c r="C66" s="32">
        <f t="shared" si="1"/>
        <v>1084</v>
      </c>
      <c r="D66" s="32" t="s">
        <v>13</v>
      </c>
      <c r="E66" s="32"/>
      <c r="F66" s="40"/>
      <c r="G66" s="40"/>
      <c r="H66" s="33" t="s">
        <v>20</v>
      </c>
    </row>
    <row r="67" spans="1:8" ht="15.75" customHeight="1" x14ac:dyDescent="0.2">
      <c r="A67" s="10" t="s">
        <v>30</v>
      </c>
      <c r="B67" s="11"/>
      <c r="C67" s="12" t="s">
        <v>6</v>
      </c>
      <c r="D67" s="12"/>
      <c r="E67" s="12"/>
      <c r="F67" s="12"/>
      <c r="G67" s="12"/>
      <c r="H67" s="13"/>
    </row>
    <row r="68" spans="1:8" ht="15.75" customHeight="1" x14ac:dyDescent="0.2">
      <c r="A68" s="14"/>
      <c r="B68" s="15"/>
      <c r="C68" s="16" t="s">
        <v>19</v>
      </c>
      <c r="D68" s="16"/>
      <c r="E68" s="16"/>
      <c r="F68" s="16"/>
      <c r="G68" s="16"/>
      <c r="H68" s="17"/>
    </row>
    <row r="69" spans="1:8" ht="15.75" customHeight="1" x14ac:dyDescent="0.2">
      <c r="A69" s="14"/>
      <c r="B69" s="15"/>
      <c r="C69" s="16" t="s">
        <v>18</v>
      </c>
      <c r="D69" s="16"/>
      <c r="E69" s="16"/>
      <c r="F69" s="16"/>
      <c r="G69" s="16"/>
      <c r="H69" s="17"/>
    </row>
    <row r="70" spans="1:8" ht="15.75" customHeight="1" x14ac:dyDescent="0.2">
      <c r="A70" s="14"/>
      <c r="B70" s="15"/>
      <c r="C70" s="16" t="s">
        <v>17</v>
      </c>
      <c r="D70" s="16"/>
      <c r="E70" s="16"/>
      <c r="F70" s="16"/>
      <c r="G70" s="16"/>
      <c r="H70" s="17"/>
    </row>
    <row r="71" spans="1:8" ht="15.75" customHeight="1" x14ac:dyDescent="0.2">
      <c r="A71" s="14" t="s">
        <v>29</v>
      </c>
      <c r="B71" s="15"/>
      <c r="C71" s="16" t="s">
        <v>22</v>
      </c>
      <c r="D71" s="16"/>
      <c r="E71" s="16"/>
      <c r="F71" s="16"/>
      <c r="G71" s="16"/>
      <c r="H71" s="17"/>
    </row>
    <row r="72" spans="1:8" ht="15.75" customHeight="1" x14ac:dyDescent="0.2">
      <c r="A72" s="14" t="s">
        <v>23</v>
      </c>
      <c r="B72" s="15"/>
      <c r="C72" s="16" t="s">
        <v>24</v>
      </c>
      <c r="D72" s="16"/>
      <c r="E72" s="16"/>
      <c r="F72" s="16"/>
      <c r="G72" s="16"/>
      <c r="H72" s="17"/>
    </row>
    <row r="73" spans="1:8" ht="15.75" customHeight="1" x14ac:dyDescent="0.2">
      <c r="A73" s="14" t="s">
        <v>25</v>
      </c>
      <c r="B73" s="15"/>
      <c r="C73" s="16" t="s">
        <v>26</v>
      </c>
      <c r="D73" s="16"/>
      <c r="E73" s="16"/>
      <c r="F73" s="16"/>
      <c r="G73" s="16"/>
      <c r="H73" s="17"/>
    </row>
    <row r="74" spans="1:8" ht="15.75" customHeight="1" x14ac:dyDescent="0.2">
      <c r="A74" s="14" t="s">
        <v>34</v>
      </c>
      <c r="B74" s="15"/>
      <c r="C74" s="36">
        <v>0.4</v>
      </c>
      <c r="D74" s="16"/>
      <c r="E74" s="16"/>
      <c r="F74" s="16"/>
      <c r="G74" s="16"/>
      <c r="H74" s="17"/>
    </row>
    <row r="75" spans="1:8" ht="32.25" customHeight="1" thickBot="1" x14ac:dyDescent="0.25">
      <c r="A75" s="6"/>
      <c r="B75" s="7"/>
      <c r="C75" s="8"/>
      <c r="D75" s="8"/>
      <c r="E75" s="8"/>
      <c r="F75" s="8"/>
      <c r="G75" s="8"/>
      <c r="H75" s="9"/>
    </row>
  </sheetData>
  <mergeCells count="7">
    <mergeCell ref="E1:H2"/>
    <mergeCell ref="A2:D2"/>
    <mergeCell ref="A46:A47"/>
    <mergeCell ref="C46:C47"/>
    <mergeCell ref="A1:D1"/>
    <mergeCell ref="A23:A24"/>
    <mergeCell ref="C23:C24"/>
  </mergeCells>
  <phoneticPr fontId="0" type="noConversion"/>
  <pageMargins left="0.35433070866141736" right="0.23622047244094491" top="0.74803149606299213" bottom="0.47244094488188981" header="0.35433070866141736" footer="0.19685039370078741"/>
  <pageSetup paperSize="9" scale="8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Blad1!Afdruktitels</vt:lpstr>
    </vt:vector>
  </TitlesOfParts>
  <Company>De Maaspoort Venlo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Maaspoort Venlo B.V.</dc:creator>
  <cp:lastModifiedBy>Piene Luijpers</cp:lastModifiedBy>
  <cp:lastPrinted>2023-12-01T10:34:16Z</cp:lastPrinted>
  <dcterms:created xsi:type="dcterms:W3CDTF">2002-02-22T13:58:45Z</dcterms:created>
  <dcterms:modified xsi:type="dcterms:W3CDTF">2024-01-15T09:27:25Z</dcterms:modified>
</cp:coreProperties>
</file>